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<sst xmlns="http://schemas.openxmlformats.org/spreadsheetml/2006/main" count="27" uniqueCount="27">
  <si>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</si>
  <si>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</si>
  <si>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</si>
  <si>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</si>
  <si>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</si>
  <si>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</si>
  <si>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</si>
  <si>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</si>
  <si>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</si>
  <si>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</si>
  <si>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</si>
  <si>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</si>
  <si>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</si>
  <si>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</si>
  <si>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</si>
  <si>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</si>
  <si>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</si>
  <si>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</si>
  <si>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</si>
  <si>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</si>
  <si>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</si>
  <si>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</si>
  <si>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</si>
  <si>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</si>
  <si>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</si>
  <si>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</si>
  <si>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Junta Municipal de Agua Potable y Alcantarillado de Acámbaro,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</si>
</sst>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23</xdr:row>
      <xdr:rowOff>133350</xdr:rowOff>
    </xdr:from>
    <xdr:to>
      <xdr:col>0</xdr:col>
      <xdr:colOff>3000375</xdr:colOff>
      <xdr:row>32</xdr:row>
      <xdr:rowOff>123824</xdr:rowOff>
    </xdr:to>
    <xdr:sp macro="" textlink="">
      <xdr:nvSpPr>
        <xdr:cNvPr id="2" name="CuadroTexto 1"/>
        <xdr:cNvSpPr txBox="1"/>
      </xdr:nvSpPr>
      <xdr:spPr>
        <a:xfrm>
          <a:off x="714375" y="4076700"/>
          <a:ext cx="228600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600075</xdr:colOff>
      <xdr:row>24</xdr:row>
      <xdr:rowOff>0</xdr:rowOff>
    </xdr:from>
    <xdr:to>
      <xdr:col>5</xdr:col>
      <xdr:colOff>819150</xdr:colOff>
      <xdr:row>32</xdr:row>
      <xdr:rowOff>64159</xdr:rowOff>
    </xdr:to>
    <xdr:sp macro="" textlink="">
      <xdr:nvSpPr>
        <xdr:cNvPr id="3" name="CuadroTexto 2"/>
        <xdr:cNvSpPr txBox="1"/>
      </xdr:nvSpPr>
      <xdr:spPr>
        <a:xfrm>
          <a:off x="4838700" y="4086225"/>
          <a:ext cx="28098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22" zoomScaleNormal="100" workbookViewId="0">
      <selection activeCell="C40" sqref="C40"/>
    </sheetView>
  </sheetViews>
  <sheetFormatPr baseColWidth="10" defaultColWidth="12" defaultRowHeight="11.25" x14ac:dyDescent="0.2"/>
  <cols>
    <col min="1" max="1" width="57.6640625" style="1" customWidth="1"/>
    <col min="2" max="2" width="16.5" style="1" customWidth="1"/>
    <col min="3" max="3" width="14.83203125" style="1" customWidth="1"/>
    <col min="4" max="4" width="15.6640625" style="1" customWidth="1"/>
    <col min="5" max="5" width="14.83203125" style="1" customWidth="1"/>
    <col min="6" max="6" width="18.66406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7.75" customHeight="1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159410603.36000001</v>
      </c>
      <c r="C3" s="8">
        <f t="shared" ref="C3:F3" si="0">C4+C12</f>
        <v>180979945.47999999</v>
      </c>
      <c r="D3" s="8">
        <f t="shared" si="0"/>
        <v>166646222.97</v>
      </c>
      <c r="E3" s="8">
        <f t="shared" si="0"/>
        <v>173744325.87000003</v>
      </c>
      <c r="F3" s="8">
        <f t="shared" si="0"/>
        <v>14333722.510000022</v>
      </c>
    </row>
    <row r="4" spans="1:6" x14ac:dyDescent="0.2">
      <c r="A4" s="5" t="s">
        <v>4</v>
      </c>
      <c r="B4" s="8">
        <f>SUM(B5:B11)</f>
        <v>70763600.189999998</v>
      </c>
      <c r="C4" s="8">
        <f>SUM(C5:C11)</f>
        <v>180103052.39999998</v>
      </c>
      <c r="D4" s="8">
        <f>SUM(D5:D11)</f>
        <v>166207776.43000001</v>
      </c>
      <c r="E4" s="8">
        <f>SUM(E5:E11)</f>
        <v>84658876.160000026</v>
      </c>
      <c r="F4" s="8">
        <f>SUM(F5:F11)</f>
        <v>13895275.970000023</v>
      </c>
    </row>
    <row r="5" spans="1:6" x14ac:dyDescent="0.2">
      <c r="A5" s="6" t="s">
        <v>5</v>
      </c>
      <c r="B5" s="9">
        <v>21988440.199999999</v>
      </c>
      <c r="C5" s="9">
        <v>71465694.450000003</v>
      </c>
      <c r="D5" s="9">
        <v>59886555.689999998</v>
      </c>
      <c r="E5" s="9">
        <f>B5+C5-D5</f>
        <v>33567578.960000008</v>
      </c>
      <c r="F5" s="9">
        <f t="shared" ref="F5:F11" si="1">E5-B5</f>
        <v>11579138.760000009</v>
      </c>
    </row>
    <row r="6" spans="1:6" x14ac:dyDescent="0.2">
      <c r="A6" s="6" t="s">
        <v>6</v>
      </c>
      <c r="B6" s="9">
        <v>38388289.899999999</v>
      </c>
      <c r="C6" s="9">
        <v>107338836.5</v>
      </c>
      <c r="D6" s="9">
        <v>106194101.73999999</v>
      </c>
      <c r="E6" s="9">
        <f t="shared" ref="E6:E11" si="2">B6+C6-D6</f>
        <v>39533024.660000011</v>
      </c>
      <c r="F6" s="9">
        <f t="shared" si="1"/>
        <v>1144734.7600000128</v>
      </c>
    </row>
    <row r="7" spans="1:6" x14ac:dyDescent="0.2">
      <c r="A7" s="6" t="s">
        <v>7</v>
      </c>
      <c r="B7" s="9">
        <v>441241.06</v>
      </c>
      <c r="C7" s="9">
        <v>87340.56</v>
      </c>
      <c r="D7" s="9">
        <v>112029</v>
      </c>
      <c r="E7" s="9">
        <f t="shared" si="2"/>
        <v>416552.62</v>
      </c>
      <c r="F7" s="9">
        <f t="shared" si="1"/>
        <v>-24688.440000000002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9945629.0299999993</v>
      </c>
      <c r="C9" s="9">
        <v>1211180.8899999999</v>
      </c>
      <c r="D9" s="9">
        <v>15090</v>
      </c>
      <c r="E9" s="9">
        <f t="shared" si="2"/>
        <v>11141719.92</v>
      </c>
      <c r="F9" s="9">
        <f t="shared" si="1"/>
        <v>1196090.8900000006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88647003.170000002</v>
      </c>
      <c r="C12" s="8">
        <f>SUM(C13:C21)</f>
        <v>876893.08</v>
      </c>
      <c r="D12" s="8">
        <f>SUM(D13:D21)</f>
        <v>438446.54</v>
      </c>
      <c r="E12" s="8">
        <f>SUM(E13:E21)</f>
        <v>89085449.710000008</v>
      </c>
      <c r="F12" s="8">
        <f>SUM(F13:F21)</f>
        <v>438446.53999999911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57191994.609999999</v>
      </c>
      <c r="C15" s="10">
        <v>405211.6</v>
      </c>
      <c r="D15" s="10">
        <v>202605.8</v>
      </c>
      <c r="E15" s="10">
        <f t="shared" si="4"/>
        <v>57394600.410000004</v>
      </c>
      <c r="F15" s="10">
        <f t="shared" si="3"/>
        <v>202605.80000000447</v>
      </c>
    </row>
    <row r="16" spans="1:6" x14ac:dyDescent="0.2">
      <c r="A16" s="6" t="s">
        <v>14</v>
      </c>
      <c r="B16" s="9">
        <v>39634530.25</v>
      </c>
      <c r="C16" s="9">
        <v>471681.48</v>
      </c>
      <c r="D16" s="9">
        <v>235840.74</v>
      </c>
      <c r="E16" s="9">
        <f t="shared" si="4"/>
        <v>39870370.989999995</v>
      </c>
      <c r="F16" s="9">
        <f t="shared" si="3"/>
        <v>235840.73999999464</v>
      </c>
    </row>
    <row r="17" spans="1:6" x14ac:dyDescent="0.2">
      <c r="A17" s="6" t="s">
        <v>15</v>
      </c>
      <c r="B17" s="9">
        <v>3516386.89</v>
      </c>
      <c r="C17" s="9">
        <v>0</v>
      </c>
      <c r="D17" s="9">
        <v>0</v>
      </c>
      <c r="E17" s="9">
        <f t="shared" si="4"/>
        <v>3516386.89</v>
      </c>
      <c r="F17" s="9">
        <f t="shared" si="3"/>
        <v>0</v>
      </c>
    </row>
    <row r="18" spans="1:6" x14ac:dyDescent="0.2">
      <c r="A18" s="6" t="s">
        <v>16</v>
      </c>
      <c r="B18" s="9">
        <v>-15440175.300000001</v>
      </c>
      <c r="C18" s="9">
        <v>0</v>
      </c>
      <c r="D18" s="9">
        <v>0</v>
      </c>
      <c r="E18" s="9">
        <f t="shared" si="4"/>
        <v>-15440175.300000001</v>
      </c>
      <c r="F18" s="9">
        <f t="shared" si="3"/>
        <v>0</v>
      </c>
    </row>
    <row r="19" spans="1:6" x14ac:dyDescent="0.2">
      <c r="A19" s="6" t="s">
        <v>17</v>
      </c>
      <c r="B19" s="9">
        <v>3744266.72</v>
      </c>
      <c r="C19" s="9">
        <v>0</v>
      </c>
      <c r="D19" s="9">
        <v>0</v>
      </c>
      <c r="E19" s="9">
        <f t="shared" si="4"/>
        <v>3744266.72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2025-04-28T21:11:41Z</cp:lastPrinted>
  <dcterms:created xsi:type="dcterms:W3CDTF">2014-02-09T04:04:15Z</dcterms:created>
  <dcterms:modified xsi:type="dcterms:W3CDTF">2025-04-28T21:11:42Z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